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Res_Ch_ClasFunct" sheetId="5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2" i="5"/>
  <c r="C28"/>
  <c r="C34"/>
  <c r="C31" s="1"/>
  <c r="C56"/>
  <c r="C53" s="1"/>
  <c r="C54" s="1"/>
  <c r="C50"/>
  <c r="C47" s="1"/>
  <c r="C48" s="1"/>
  <c r="C64"/>
  <c r="C61" s="1"/>
  <c r="C62" s="1"/>
  <c r="C87"/>
  <c r="C84" s="1"/>
  <c r="C85" s="1"/>
  <c r="C74"/>
  <c r="C71" s="1"/>
  <c r="C72" s="1"/>
  <c r="C40"/>
  <c r="C37" s="1"/>
  <c r="C38" s="1"/>
  <c r="C25"/>
  <c r="C17"/>
  <c r="C14" s="1"/>
  <c r="C15" s="1"/>
  <c r="C10" l="1"/>
</calcChain>
</file>

<file path=xl/sharedStrings.xml><?xml version="1.0" encoding="utf-8"?>
<sst xmlns="http://schemas.openxmlformats.org/spreadsheetml/2006/main" count="140" uniqueCount="92">
  <si>
    <t xml:space="preserve">Denumirea </t>
  </si>
  <si>
    <t xml:space="preserve">Cod </t>
  </si>
  <si>
    <t>(2+3)-3192</t>
  </si>
  <si>
    <t>Cheltuieli recurente, în total</t>
  </si>
  <si>
    <t>inclusiv cheltuieli de personal</t>
  </si>
  <si>
    <t>Investiții capitale, în total</t>
  </si>
  <si>
    <t>Servicii de stat cu destinaţie generală</t>
  </si>
  <si>
    <t>Resurse, total</t>
  </si>
  <si>
    <t>Resurse generale</t>
  </si>
  <si>
    <t>Resurse colectate de autorități/instituții bugetare</t>
  </si>
  <si>
    <t>Cheltuieli, total</t>
  </si>
  <si>
    <t>Exercitarea guvernării</t>
  </si>
  <si>
    <t>Gestionarea fondurilor de rezervă şi de intervenţie</t>
  </si>
  <si>
    <t>Datoria internă a autorităților publice locale</t>
  </si>
  <si>
    <t>01</t>
  </si>
  <si>
    <t>1</t>
  </si>
  <si>
    <t>2</t>
  </si>
  <si>
    <t>0301</t>
  </si>
  <si>
    <t>0802</t>
  </si>
  <si>
    <t>1703</t>
  </si>
  <si>
    <t>0302</t>
  </si>
  <si>
    <t>Servicii de suport pentru exercitarea guvernării</t>
  </si>
  <si>
    <t>Politici și management în domeniul bugetar-fiscal</t>
  </si>
  <si>
    <t>0501</t>
  </si>
  <si>
    <t>02</t>
  </si>
  <si>
    <t>3104</t>
  </si>
  <si>
    <t>Servicii de suport în domeniul apărării naționale</t>
  </si>
  <si>
    <t>04</t>
  </si>
  <si>
    <t>Servicii în domeniul economiei</t>
  </si>
  <si>
    <t>5001</t>
  </si>
  <si>
    <t>Politici și management în domeniul macroeconomicși de dezvoltare a economiei</t>
  </si>
  <si>
    <t>Politici și management în domeniul dezvoltării regionale și construcțiilor</t>
  </si>
  <si>
    <t>Dezvoltarea drumurilor</t>
  </si>
  <si>
    <t>5101</t>
  </si>
  <si>
    <t>Politici și management în domeniul agriculturii</t>
  </si>
  <si>
    <t>6101</t>
  </si>
  <si>
    <t>6402</t>
  </si>
  <si>
    <t>Politici și management în domeniul geodeziei, cartografiei și cadastrului</t>
  </si>
  <si>
    <t>6901</t>
  </si>
  <si>
    <t>Cultură, sport,tineret,culte și odihnă</t>
  </si>
  <si>
    <t>08</t>
  </si>
  <si>
    <t xml:space="preserve">Protejarea și punerea în valoare a patrimoniului cultural național </t>
  </si>
  <si>
    <t>Sport</t>
  </si>
  <si>
    <t>Tineret</t>
  </si>
  <si>
    <t>8501</t>
  </si>
  <si>
    <t>8502</t>
  </si>
  <si>
    <t>8503</t>
  </si>
  <si>
    <t>8602</t>
  </si>
  <si>
    <t>8603</t>
  </si>
  <si>
    <t>09</t>
  </si>
  <si>
    <t>Apărare națională</t>
  </si>
  <si>
    <t>Politici și management în domeniul educației</t>
  </si>
  <si>
    <t>Educație timpurie</t>
  </si>
  <si>
    <t>Învățămînt primar</t>
  </si>
  <si>
    <t>Învățămînt gimnazial</t>
  </si>
  <si>
    <t>Învățămînt  liceal</t>
  </si>
  <si>
    <t>Servicii generale în educație</t>
  </si>
  <si>
    <t>Educație extrașcolară</t>
  </si>
  <si>
    <t>Curriculum școlar</t>
  </si>
  <si>
    <t>Învățămînt</t>
  </si>
  <si>
    <t>Protecție socială</t>
  </si>
  <si>
    <t>Politici și management în domeniul protecției sociale</t>
  </si>
  <si>
    <t xml:space="preserve">Protecție a familiei și copilului </t>
  </si>
  <si>
    <t xml:space="preserve">Asistența socială a persoanelor cu necesități speciale </t>
  </si>
  <si>
    <t xml:space="preserve">Protecție socială în cazuri excepționale </t>
  </si>
  <si>
    <t>Protecția socială a unor categorii de cetățeni</t>
  </si>
  <si>
    <t>1102</t>
  </si>
  <si>
    <t>Raporturi interbugetare cu destinație specială</t>
  </si>
  <si>
    <t>06</t>
  </si>
  <si>
    <t>Gospodăria de locuințe și gospodăria serviciilor comunale</t>
  </si>
  <si>
    <t>7503</t>
  </si>
  <si>
    <t>Aprovizionarea cu apă și canalizare</t>
  </si>
  <si>
    <t>07</t>
  </si>
  <si>
    <t>Ocrotirea sănătății</t>
  </si>
  <si>
    <t>8018</t>
  </si>
  <si>
    <t>8019</t>
  </si>
  <si>
    <t>Programe naționale și speciale în domeniul ocrotirii sănătății</t>
  </si>
  <si>
    <t>Dezvoltarea și modernizarea instituțiilor în domeniul ocrotirii sănătății</t>
  </si>
  <si>
    <t>03</t>
  </si>
  <si>
    <t>Ordine publică și securitate națională</t>
  </si>
  <si>
    <t>Protecția civilă și apărarea împotriva incendiilor</t>
  </si>
  <si>
    <t>3702</t>
  </si>
  <si>
    <t>Resursele și cheltuielile bugetului raional conform clasificației funcționale și pe programe</t>
  </si>
  <si>
    <t>Anrxa nr.3</t>
  </si>
  <si>
    <t>la Decizia Consiliului raional</t>
  </si>
  <si>
    <t>Suma, mii lei</t>
  </si>
  <si>
    <t>Politici și managenent în domeniul culturii</t>
  </si>
  <si>
    <t xml:space="preserve">Dezvoltarea culturii </t>
  </si>
  <si>
    <t>Protecție în domeniul asigurării cu locuințe</t>
  </si>
  <si>
    <t>nr.____  din  _____________2024</t>
  </si>
  <si>
    <t>pe anul 2023</t>
  </si>
  <si>
    <t>Secretara Consiliului raional                                                                        Rodica LIȚCAN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</si>
</sst>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5" fillId="0" borderId="1" xfId="0" applyFont="1" applyBorder="1"/>
    <xf numFmtId="49" fontId="5" fillId="0" borderId="1" xfId="0" applyNumberFormat="1" applyFont="1" applyBorder="1" applyAlignment="1">
      <alignment horizontal="center"/>
    </xf>
    <xf numFmtId="164" fontId="6" fillId="0" borderId="1" xfId="0" applyNumberFormat="1" applyFont="1" applyBorder="1"/>
    <xf numFmtId="164" fontId="3" fillId="0" borderId="1" xfId="0" applyNumberFormat="1" applyFont="1" applyBorder="1"/>
    <xf numFmtId="164" fontId="7" fillId="0" borderId="1" xfId="0" applyNumberFormat="1" applyFont="1" applyBorder="1"/>
    <xf numFmtId="0" fontId="8" fillId="0" borderId="1" xfId="0" applyFont="1" applyBorder="1"/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164" fontId="8" fillId="0" borderId="1" xfId="0" applyNumberFormat="1" applyFont="1" applyBorder="1"/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7" fillId="0" borderId="1" xfId="0" applyFont="1" applyBorder="1"/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6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0" fillId="0" borderId="0" xfId="0" applyNumberFormat="1"/>
    <xf numFmtId="0" fontId="1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164" fontId="4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0"/>
  <sheetViews>
    <sheetView tabSelected="1" topLeftCell="A58" workbookViewId="0">
      <selection activeCell="A96" sqref="A96:C96"/>
    </sheetView>
  </sheetViews>
  <sheetFormatPr defaultRowHeight="15"/>
  <cols>
    <col min="1" max="1" width="60.5703125" customWidth="1"/>
    <col min="2" max="2" width="15.42578125" style="3" customWidth="1"/>
    <col min="3" max="3" width="15.42578125" customWidth="1"/>
    <col min="6" max="6" width="11.7109375" customWidth="1"/>
  </cols>
  <sheetData>
    <row r="1" spans="1:6">
      <c r="A1" s="23"/>
      <c r="B1" s="37" t="s">
        <v>83</v>
      </c>
      <c r="C1" s="37"/>
    </row>
    <row r="2" spans="1:6">
      <c r="A2" s="36" t="s">
        <v>84</v>
      </c>
      <c r="B2" s="36"/>
      <c r="C2" s="36"/>
    </row>
    <row r="3" spans="1:6">
      <c r="A3" s="36" t="s">
        <v>89</v>
      </c>
      <c r="B3" s="36"/>
      <c r="C3" s="36"/>
    </row>
    <row r="4" spans="1:6">
      <c r="A4" s="25"/>
      <c r="B4" s="32"/>
      <c r="C4" s="32"/>
    </row>
    <row r="5" spans="1:6">
      <c r="A5" s="1"/>
      <c r="B5" s="2"/>
    </row>
    <row r="6" spans="1:6" ht="15.75">
      <c r="A6" s="24" t="s">
        <v>82</v>
      </c>
      <c r="B6" s="24"/>
      <c r="C6" s="4"/>
      <c r="D6" s="4"/>
      <c r="E6" s="4"/>
      <c r="F6" s="4"/>
    </row>
    <row r="7" spans="1:6" ht="15.75">
      <c r="A7" s="35" t="s">
        <v>90</v>
      </c>
      <c r="B7" s="35"/>
      <c r="C7" s="35"/>
      <c r="D7" s="4"/>
      <c r="E7" s="4"/>
      <c r="F7" s="4"/>
    </row>
    <row r="9" spans="1:6" ht="28.15" customHeight="1">
      <c r="A9" s="33" t="s">
        <v>0</v>
      </c>
      <c r="B9" s="33" t="s">
        <v>1</v>
      </c>
      <c r="C9" s="33" t="s">
        <v>85</v>
      </c>
    </row>
    <row r="10" spans="1:6" ht="15.75">
      <c r="A10" s="11" t="s">
        <v>3</v>
      </c>
      <c r="B10" s="19" t="s">
        <v>2</v>
      </c>
      <c r="C10" s="15">
        <f>C17+C28+C40+C50+C64+C74+C87+C56+C34</f>
        <v>483090.1</v>
      </c>
    </row>
    <row r="11" spans="1:6" ht="15.75">
      <c r="A11" s="12" t="s">
        <v>4</v>
      </c>
      <c r="B11" s="19">
        <v>21</v>
      </c>
      <c r="C11" s="9">
        <v>309825.90000000002</v>
      </c>
    </row>
    <row r="12" spans="1:6" ht="15.75">
      <c r="A12" s="11" t="s">
        <v>5</v>
      </c>
      <c r="B12" s="19">
        <v>3192</v>
      </c>
      <c r="C12" s="9">
        <v>888</v>
      </c>
    </row>
    <row r="13" spans="1:6" ht="15.75">
      <c r="A13" s="13" t="s">
        <v>6</v>
      </c>
      <c r="B13" s="20" t="s">
        <v>14</v>
      </c>
      <c r="C13" s="26"/>
    </row>
    <row r="14" spans="1:6" ht="15.75">
      <c r="A14" s="11" t="s">
        <v>7</v>
      </c>
      <c r="B14" s="20"/>
      <c r="C14" s="8">
        <f>C17</f>
        <v>16459.8</v>
      </c>
    </row>
    <row r="15" spans="1:6" ht="15.75">
      <c r="A15" s="14" t="s">
        <v>8</v>
      </c>
      <c r="B15" s="6" t="s">
        <v>15</v>
      </c>
      <c r="C15" s="9">
        <f>C14-C16</f>
        <v>16059.8</v>
      </c>
    </row>
    <row r="16" spans="1:6" ht="15.75">
      <c r="A16" s="14" t="s">
        <v>9</v>
      </c>
      <c r="B16" s="6" t="s">
        <v>16</v>
      </c>
      <c r="C16" s="9">
        <v>400</v>
      </c>
    </row>
    <row r="17" spans="1:3" ht="15.75">
      <c r="A17" s="11" t="s">
        <v>10</v>
      </c>
      <c r="B17" s="6"/>
      <c r="C17" s="8">
        <f t="shared" ref="C17" si="0">SUM(C18:C23)</f>
        <v>16459.8</v>
      </c>
    </row>
    <row r="18" spans="1:3" ht="15.75">
      <c r="A18" s="14" t="s">
        <v>11</v>
      </c>
      <c r="B18" s="6" t="s">
        <v>17</v>
      </c>
      <c r="C18" s="9">
        <v>8535</v>
      </c>
    </row>
    <row r="19" spans="1:3" ht="15.75">
      <c r="A19" s="14" t="s">
        <v>21</v>
      </c>
      <c r="B19" s="6" t="s">
        <v>20</v>
      </c>
      <c r="C19" s="9">
        <v>2118</v>
      </c>
    </row>
    <row r="20" spans="1:3" ht="15.75">
      <c r="A20" s="14" t="s">
        <v>22</v>
      </c>
      <c r="B20" s="6" t="s">
        <v>23</v>
      </c>
      <c r="C20" s="18">
        <v>2884.7</v>
      </c>
    </row>
    <row r="21" spans="1:3" ht="15.75">
      <c r="A21" s="14" t="s">
        <v>12</v>
      </c>
      <c r="B21" s="6" t="s">
        <v>18</v>
      </c>
      <c r="C21" s="9">
        <v>174.4</v>
      </c>
    </row>
    <row r="22" spans="1:3" ht="15.75">
      <c r="A22" s="14" t="s">
        <v>67</v>
      </c>
      <c r="B22" s="6" t="s">
        <v>66</v>
      </c>
      <c r="C22" s="9">
        <v>2457.6999999999998</v>
      </c>
    </row>
    <row r="23" spans="1:3" ht="15.75">
      <c r="A23" s="14" t="s">
        <v>13</v>
      </c>
      <c r="B23" s="6" t="s">
        <v>19</v>
      </c>
      <c r="C23" s="9">
        <v>290</v>
      </c>
    </row>
    <row r="24" spans="1:3" ht="15.75">
      <c r="A24" s="13" t="s">
        <v>50</v>
      </c>
      <c r="B24" s="20" t="s">
        <v>24</v>
      </c>
      <c r="C24" s="26"/>
    </row>
    <row r="25" spans="1:3" ht="15.75">
      <c r="A25" s="11" t="s">
        <v>7</v>
      </c>
      <c r="B25" s="20"/>
      <c r="C25" s="8">
        <f t="shared" ref="C25" si="1">C26+C27</f>
        <v>1121.9000000000001</v>
      </c>
    </row>
    <row r="26" spans="1:3" ht="15.75">
      <c r="A26" s="14" t="s">
        <v>8</v>
      </c>
      <c r="B26" s="6" t="s">
        <v>15</v>
      </c>
      <c r="C26" s="18">
        <v>1121.9000000000001</v>
      </c>
    </row>
    <row r="27" spans="1:3" ht="15.75">
      <c r="A27" s="14" t="s">
        <v>9</v>
      </c>
      <c r="B27" s="6" t="s">
        <v>16</v>
      </c>
      <c r="C27" s="26"/>
    </row>
    <row r="28" spans="1:3" ht="15.75">
      <c r="A28" s="11" t="s">
        <v>10</v>
      </c>
      <c r="B28" s="6"/>
      <c r="C28" s="10">
        <f>C29</f>
        <v>1121.9000000000001</v>
      </c>
    </row>
    <row r="29" spans="1:3" ht="15.75">
      <c r="A29" s="14" t="s">
        <v>26</v>
      </c>
      <c r="B29" s="6" t="s">
        <v>25</v>
      </c>
      <c r="C29" s="26">
        <v>1121.9000000000001</v>
      </c>
    </row>
    <row r="30" spans="1:3" ht="15.75">
      <c r="A30" s="13" t="s">
        <v>79</v>
      </c>
      <c r="B30" s="20" t="s">
        <v>78</v>
      </c>
      <c r="C30" s="26"/>
    </row>
    <row r="31" spans="1:3" ht="15.75">
      <c r="A31" s="11" t="s">
        <v>7</v>
      </c>
      <c r="B31" s="20"/>
      <c r="C31" s="8">
        <f>C34</f>
        <v>1001.5</v>
      </c>
    </row>
    <row r="32" spans="1:3" ht="15.75">
      <c r="A32" s="14" t="s">
        <v>8</v>
      </c>
      <c r="B32" s="6" t="s">
        <v>15</v>
      </c>
      <c r="C32" s="7">
        <f>C31-C33</f>
        <v>1001.5</v>
      </c>
    </row>
    <row r="33" spans="1:3" ht="15.75">
      <c r="A33" s="14" t="s">
        <v>9</v>
      </c>
      <c r="B33" s="6" t="s">
        <v>16</v>
      </c>
      <c r="C33" s="26"/>
    </row>
    <row r="34" spans="1:3" ht="15.75">
      <c r="A34" s="11" t="s">
        <v>10</v>
      </c>
      <c r="B34" s="6"/>
      <c r="C34" s="10">
        <f>C35</f>
        <v>1001.5</v>
      </c>
    </row>
    <row r="35" spans="1:3" ht="15.75">
      <c r="A35" s="14" t="s">
        <v>80</v>
      </c>
      <c r="B35" s="6" t="s">
        <v>81</v>
      </c>
      <c r="C35" s="18">
        <v>1001.5</v>
      </c>
    </row>
    <row r="36" spans="1:3" ht="15.75">
      <c r="A36" s="13" t="s">
        <v>28</v>
      </c>
      <c r="B36" s="20" t="s">
        <v>27</v>
      </c>
      <c r="C36" s="26"/>
    </row>
    <row r="37" spans="1:3" ht="15.75">
      <c r="A37" s="11" t="s">
        <v>7</v>
      </c>
      <c r="B37" s="20"/>
      <c r="C37" s="15">
        <f>C40</f>
        <v>36658.800000000003</v>
      </c>
    </row>
    <row r="38" spans="1:3" ht="15.75">
      <c r="A38" s="14" t="s">
        <v>8</v>
      </c>
      <c r="B38" s="6" t="s">
        <v>15</v>
      </c>
      <c r="C38" s="9">
        <f>C37-C39</f>
        <v>36598.800000000003</v>
      </c>
    </row>
    <row r="39" spans="1:3" ht="15.75">
      <c r="A39" s="14" t="s">
        <v>9</v>
      </c>
      <c r="B39" s="6" t="s">
        <v>16</v>
      </c>
      <c r="C39" s="9">
        <v>60</v>
      </c>
    </row>
    <row r="40" spans="1:3" ht="15.75">
      <c r="A40" s="11" t="s">
        <v>10</v>
      </c>
      <c r="B40" s="6"/>
      <c r="C40" s="8">
        <f t="shared" ref="C40" si="2">SUM(C41:C45)</f>
        <v>36658.800000000003</v>
      </c>
    </row>
    <row r="41" spans="1:3" ht="31.5">
      <c r="A41" s="14" t="s">
        <v>30</v>
      </c>
      <c r="B41" s="6" t="s">
        <v>29</v>
      </c>
      <c r="C41" s="9">
        <v>870</v>
      </c>
    </row>
    <row r="42" spans="1:3" ht="15.75">
      <c r="A42" s="14" t="s">
        <v>34</v>
      </c>
      <c r="B42" s="6" t="s">
        <v>33</v>
      </c>
      <c r="C42" s="18">
        <v>1117.3</v>
      </c>
    </row>
    <row r="43" spans="1:3" ht="31.5">
      <c r="A43" s="21" t="s">
        <v>31</v>
      </c>
      <c r="B43" s="6" t="s">
        <v>35</v>
      </c>
      <c r="C43" s="18">
        <v>627.1</v>
      </c>
    </row>
    <row r="44" spans="1:3" ht="15.75">
      <c r="A44" s="21" t="s">
        <v>32</v>
      </c>
      <c r="B44" s="6" t="s">
        <v>36</v>
      </c>
      <c r="C44" s="18">
        <v>33617.4</v>
      </c>
    </row>
    <row r="45" spans="1:3" ht="31.5">
      <c r="A45" s="16" t="s">
        <v>37</v>
      </c>
      <c r="B45" s="6" t="s">
        <v>38</v>
      </c>
      <c r="C45" s="9">
        <v>427</v>
      </c>
    </row>
    <row r="46" spans="1:3" ht="15.75">
      <c r="A46" s="13" t="s">
        <v>69</v>
      </c>
      <c r="B46" s="20" t="s">
        <v>68</v>
      </c>
      <c r="C46" s="26"/>
    </row>
    <row r="47" spans="1:3" ht="15.75">
      <c r="A47" s="11" t="s">
        <v>7</v>
      </c>
      <c r="B47" s="20"/>
      <c r="C47" s="15">
        <f>C50</f>
        <v>888</v>
      </c>
    </row>
    <row r="48" spans="1:3" ht="15.75">
      <c r="A48" s="14" t="s">
        <v>8</v>
      </c>
      <c r="B48" s="6" t="s">
        <v>15</v>
      </c>
      <c r="C48" s="9">
        <f>C47-C49</f>
        <v>888</v>
      </c>
    </row>
    <row r="49" spans="1:3" ht="15.75">
      <c r="A49" s="14" t="s">
        <v>9</v>
      </c>
      <c r="B49" s="6" t="s">
        <v>16</v>
      </c>
      <c r="C49" s="9"/>
    </row>
    <row r="50" spans="1:3" ht="15.75">
      <c r="A50" s="11" t="s">
        <v>10</v>
      </c>
      <c r="B50" s="6"/>
      <c r="C50" s="34">
        <f>C51</f>
        <v>888</v>
      </c>
    </row>
    <row r="51" spans="1:3" ht="15.75">
      <c r="A51" s="14" t="s">
        <v>71</v>
      </c>
      <c r="B51" s="6" t="s">
        <v>70</v>
      </c>
      <c r="C51" s="9">
        <v>888</v>
      </c>
    </row>
    <row r="52" spans="1:3" ht="15.75">
      <c r="A52" s="13" t="s">
        <v>73</v>
      </c>
      <c r="B52" s="20" t="s">
        <v>72</v>
      </c>
      <c r="C52" s="26"/>
    </row>
    <row r="53" spans="1:3" ht="15.75">
      <c r="A53" s="11" t="s">
        <v>7</v>
      </c>
      <c r="B53" s="20"/>
      <c r="C53" s="15">
        <f>C56</f>
        <v>354.3</v>
      </c>
    </row>
    <row r="54" spans="1:3" ht="15.75">
      <c r="A54" s="14" t="s">
        <v>8</v>
      </c>
      <c r="B54" s="6" t="s">
        <v>15</v>
      </c>
      <c r="C54" s="9">
        <f>C53-C55</f>
        <v>354.3</v>
      </c>
    </row>
    <row r="55" spans="1:3" ht="15.75">
      <c r="A55" s="14" t="s">
        <v>9</v>
      </c>
      <c r="B55" s="6" t="s">
        <v>16</v>
      </c>
      <c r="C55" s="26"/>
    </row>
    <row r="56" spans="1:3" ht="15.75">
      <c r="A56" s="11" t="s">
        <v>10</v>
      </c>
      <c r="B56" s="6"/>
      <c r="C56" s="8">
        <f>C57+C58</f>
        <v>354.3</v>
      </c>
    </row>
    <row r="57" spans="1:3" ht="15.75">
      <c r="A57" s="14" t="s">
        <v>76</v>
      </c>
      <c r="B57" s="6" t="s">
        <v>74</v>
      </c>
      <c r="C57" s="9">
        <v>50</v>
      </c>
    </row>
    <row r="58" spans="1:3" ht="31.5">
      <c r="A58" s="14" t="s">
        <v>77</v>
      </c>
      <c r="B58" s="6" t="s">
        <v>75</v>
      </c>
      <c r="C58" s="18">
        <v>304.3</v>
      </c>
    </row>
    <row r="59" spans="1:3" ht="15.75">
      <c r="A59" s="14"/>
      <c r="B59" s="6"/>
      <c r="C59" s="26"/>
    </row>
    <row r="60" spans="1:3" ht="15.75">
      <c r="A60" s="13" t="s">
        <v>39</v>
      </c>
      <c r="B60" s="20" t="s">
        <v>40</v>
      </c>
      <c r="C60" s="26"/>
    </row>
    <row r="61" spans="1:3" ht="15.75">
      <c r="A61" s="11" t="s">
        <v>7</v>
      </c>
      <c r="B61" s="20"/>
      <c r="C61" s="8">
        <f>C64</f>
        <v>17849.800000000003</v>
      </c>
    </row>
    <row r="62" spans="1:3" ht="15.75">
      <c r="A62" s="14" t="s">
        <v>8</v>
      </c>
      <c r="B62" s="6" t="s">
        <v>15</v>
      </c>
      <c r="C62" s="7">
        <f>C61-C63</f>
        <v>17717.500000000004</v>
      </c>
    </row>
    <row r="63" spans="1:3" ht="15.75">
      <c r="A63" s="14" t="s">
        <v>9</v>
      </c>
      <c r="B63" s="6" t="s">
        <v>16</v>
      </c>
      <c r="C63" s="7">
        <v>132.30000000000001</v>
      </c>
    </row>
    <row r="64" spans="1:3" ht="15.75">
      <c r="A64" s="11" t="s">
        <v>10</v>
      </c>
      <c r="B64" s="6"/>
      <c r="C64" s="15">
        <f t="shared" ref="C64" si="3">SUM(C65:C69)</f>
        <v>17849.800000000003</v>
      </c>
    </row>
    <row r="65" spans="1:3" ht="15.75">
      <c r="A65" s="21" t="s">
        <v>86</v>
      </c>
      <c r="B65" s="6" t="s">
        <v>44</v>
      </c>
      <c r="C65" s="18">
        <v>1076.0999999999999</v>
      </c>
    </row>
    <row r="66" spans="1:3" ht="15.75">
      <c r="A66" s="21" t="s">
        <v>87</v>
      </c>
      <c r="B66" s="6" t="s">
        <v>45</v>
      </c>
      <c r="C66" s="18">
        <v>11445.6</v>
      </c>
    </row>
    <row r="67" spans="1:3" ht="31.5">
      <c r="A67" s="21" t="s">
        <v>41</v>
      </c>
      <c r="B67" s="6" t="s">
        <v>46</v>
      </c>
      <c r="C67" s="9">
        <v>657.7</v>
      </c>
    </row>
    <row r="68" spans="1:3" ht="15.75">
      <c r="A68" s="21" t="s">
        <v>42</v>
      </c>
      <c r="B68" s="6" t="s">
        <v>47</v>
      </c>
      <c r="C68" s="9">
        <v>3871</v>
      </c>
    </row>
    <row r="69" spans="1:3" ht="15.75">
      <c r="A69" s="21" t="s">
        <v>43</v>
      </c>
      <c r="B69" s="6" t="s">
        <v>48</v>
      </c>
      <c r="C69" s="9">
        <v>799.4</v>
      </c>
    </row>
    <row r="70" spans="1:3" ht="15.75">
      <c r="A70" s="13" t="s">
        <v>59</v>
      </c>
      <c r="B70" s="20" t="s">
        <v>49</v>
      </c>
      <c r="C70" s="26"/>
    </row>
    <row r="71" spans="1:3" ht="15.75">
      <c r="A71" s="11" t="s">
        <v>7</v>
      </c>
      <c r="B71" s="20"/>
      <c r="C71" s="15">
        <f>C74</f>
        <v>329403.8</v>
      </c>
    </row>
    <row r="72" spans="1:3" ht="15.75">
      <c r="A72" s="14" t="s">
        <v>8</v>
      </c>
      <c r="B72" s="6" t="s">
        <v>15</v>
      </c>
      <c r="C72" s="9">
        <f>C71-C73</f>
        <v>325897.39999999997</v>
      </c>
    </row>
    <row r="73" spans="1:3" ht="15.75">
      <c r="A73" s="14" t="s">
        <v>9</v>
      </c>
      <c r="B73" s="6" t="s">
        <v>16</v>
      </c>
      <c r="C73" s="9">
        <v>3506.4</v>
      </c>
    </row>
    <row r="74" spans="1:3" ht="15.75">
      <c r="A74" s="11" t="s">
        <v>10</v>
      </c>
      <c r="B74" s="17"/>
      <c r="C74" s="15">
        <f t="shared" ref="C74" si="4">SUM(C75:C82)</f>
        <v>329403.8</v>
      </c>
    </row>
    <row r="75" spans="1:3" ht="15.75">
      <c r="A75" s="21" t="s">
        <v>51</v>
      </c>
      <c r="B75" s="27">
        <v>8801</v>
      </c>
      <c r="C75" s="9">
        <v>2866.8</v>
      </c>
    </row>
    <row r="76" spans="1:3" ht="15.75">
      <c r="A76" s="22" t="s">
        <v>52</v>
      </c>
      <c r="B76" s="27">
        <v>8802</v>
      </c>
      <c r="C76" s="18">
        <v>8042</v>
      </c>
    </row>
    <row r="77" spans="1:3" ht="15.75">
      <c r="A77" s="22" t="s">
        <v>53</v>
      </c>
      <c r="B77" s="27">
        <v>8803</v>
      </c>
      <c r="C77" s="18">
        <v>12399.6</v>
      </c>
    </row>
    <row r="78" spans="1:3" ht="15.75">
      <c r="A78" s="22" t="s">
        <v>54</v>
      </c>
      <c r="B78" s="27">
        <v>8804</v>
      </c>
      <c r="C78" s="18">
        <v>159132.9</v>
      </c>
    </row>
    <row r="79" spans="1:3" ht="15.75">
      <c r="A79" s="22" t="s">
        <v>55</v>
      </c>
      <c r="B79" s="27">
        <v>8806</v>
      </c>
      <c r="C79" s="9">
        <v>126971.5</v>
      </c>
    </row>
    <row r="80" spans="1:3" ht="15.75">
      <c r="A80" s="22" t="s">
        <v>56</v>
      </c>
      <c r="B80" s="27">
        <v>8813</v>
      </c>
      <c r="C80" s="9">
        <v>7788.8</v>
      </c>
    </row>
    <row r="81" spans="1:3" ht="15.75">
      <c r="A81" s="22" t="s">
        <v>57</v>
      </c>
      <c r="B81" s="27">
        <v>8814</v>
      </c>
      <c r="C81" s="9">
        <v>11875.7</v>
      </c>
    </row>
    <row r="82" spans="1:3" ht="15.75">
      <c r="A82" s="22" t="s">
        <v>58</v>
      </c>
      <c r="B82" s="27">
        <v>8815</v>
      </c>
      <c r="C82" s="18">
        <v>326.5</v>
      </c>
    </row>
    <row r="83" spans="1:3" ht="15.75">
      <c r="A83" s="13" t="s">
        <v>60</v>
      </c>
      <c r="B83" s="28">
        <v>10</v>
      </c>
      <c r="C83" s="26"/>
    </row>
    <row r="84" spans="1:3" ht="15.75">
      <c r="A84" s="11" t="s">
        <v>7</v>
      </c>
      <c r="B84" s="20"/>
      <c r="C84" s="15">
        <f>C87</f>
        <v>79352.2</v>
      </c>
    </row>
    <row r="85" spans="1:3" ht="15.75">
      <c r="A85" s="14" t="s">
        <v>8</v>
      </c>
      <c r="B85" s="6" t="s">
        <v>15</v>
      </c>
      <c r="C85" s="9">
        <f>C84-C86</f>
        <v>75517.2</v>
      </c>
    </row>
    <row r="86" spans="1:3" ht="15.75">
      <c r="A86" s="14" t="s">
        <v>9</v>
      </c>
      <c r="B86" s="6" t="s">
        <v>16</v>
      </c>
      <c r="C86" s="9">
        <v>3835</v>
      </c>
    </row>
    <row r="87" spans="1:3" ht="15.75">
      <c r="A87" s="11" t="s">
        <v>10</v>
      </c>
      <c r="B87" s="29"/>
      <c r="C87" s="15">
        <f>SUM(C88:C93)</f>
        <v>79352.2</v>
      </c>
    </row>
    <row r="88" spans="1:3" ht="15.75">
      <c r="A88" s="21" t="s">
        <v>61</v>
      </c>
      <c r="B88" s="27">
        <v>9001</v>
      </c>
      <c r="C88" s="18">
        <v>5088.7</v>
      </c>
    </row>
    <row r="89" spans="1:3" ht="15.75">
      <c r="A89" s="21" t="s">
        <v>62</v>
      </c>
      <c r="B89" s="27">
        <v>9006</v>
      </c>
      <c r="C89" s="18">
        <v>16448.599999999999</v>
      </c>
    </row>
    <row r="90" spans="1:3" ht="15.75">
      <c r="A90" s="21" t="s">
        <v>88</v>
      </c>
      <c r="B90" s="27">
        <v>9009</v>
      </c>
      <c r="C90" s="9"/>
    </row>
    <row r="91" spans="1:3" ht="15.75">
      <c r="A91" s="21" t="s">
        <v>63</v>
      </c>
      <c r="B91" s="27">
        <v>9010</v>
      </c>
      <c r="C91" s="9">
        <v>49338.8</v>
      </c>
    </row>
    <row r="92" spans="1:3" ht="15.75">
      <c r="A92" s="21" t="s">
        <v>64</v>
      </c>
      <c r="B92" s="27">
        <v>9012</v>
      </c>
      <c r="C92" s="18">
        <v>6914.9</v>
      </c>
    </row>
    <row r="93" spans="1:3" ht="15.75">
      <c r="A93" s="5" t="s">
        <v>65</v>
      </c>
      <c r="B93" s="30">
        <v>9019</v>
      </c>
      <c r="C93" s="9">
        <v>1561.2</v>
      </c>
    </row>
    <row r="94" spans="1:3">
      <c r="A94" s="1"/>
      <c r="B94" s="2"/>
    </row>
    <row r="95" spans="1:3">
      <c r="A95" s="1"/>
      <c r="B95" s="2"/>
      <c r="C95" s="31"/>
    </row>
    <row r="96" spans="1:3" ht="15.75">
      <c r="A96" s="38" t="s">
        <v>91</v>
      </c>
      <c r="B96" s="38"/>
      <c r="C96" s="38"/>
    </row>
    <row r="97" spans="1:3">
      <c r="A97" s="1"/>
      <c r="B97" s="2"/>
      <c r="C97" s="31"/>
    </row>
    <row r="98" spans="1:3">
      <c r="C98" s="31"/>
    </row>
    <row r="99" spans="1:3">
      <c r="C99" s="31"/>
    </row>
    <row r="100" spans="1:3">
      <c r="C100" s="31"/>
    </row>
  </sheetData>
  <mergeCells count="5">
    <mergeCell ref="A7:C7"/>
    <mergeCell ref="A2:C2"/>
    <mergeCell ref="A3:C3"/>
    <mergeCell ref="B1:C1"/>
    <mergeCell ref="A96:C96"/>
  </mergeCells>
  <pageMargins left="0.9" right="0.7" top="0.43" bottom="0.75" header="0.2" footer="0.3"/>
  <pageSetup paperSize="9" scale="8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Res_Ch_ClasFunct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2024-01-17T06:51:41Z</dcterms:modified>
</cp:coreProperties>
</file>